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Cloud\Schützenveteranen\016_Jahresmeister\2023\"/>
    </mc:Choice>
  </mc:AlternateContent>
  <xr:revisionPtr revIDLastSave="0" documentId="8_{5F39B904-B1B4-43EB-BE65-FCF706862E27}" xr6:coauthVersionLast="47" xr6:coauthVersionMax="47" xr10:uidLastSave="{00000000-0000-0000-0000-000000000000}"/>
  <bookViews>
    <workbookView xWindow="340" yWindow="1760" windowWidth="12670" windowHeight="18160" xr2:uid="{09354303-2C97-4182-BC38-D1CDE9730800}"/>
  </bookViews>
  <sheets>
    <sheet name="Alle_H1 (2)" sheetId="1" r:id="rId1"/>
  </sheets>
  <definedNames>
    <definedName name="_xlnm._FilterDatabase" localSheetId="0" hidden="1">'Alle_H1 (2)'!$A$5:$E$17</definedName>
    <definedName name="_xlnm.Print_Titles" localSheetId="0">'Alle_H1 (2)'!#REF!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" i="1" l="1"/>
  <c r="U13" i="1"/>
  <c r="U8" i="1"/>
  <c r="U10" i="1"/>
  <c r="U11" i="1"/>
  <c r="U6" i="1"/>
  <c r="U15" i="1"/>
  <c r="U9" i="1"/>
  <c r="U16" i="1"/>
  <c r="U14" i="1"/>
  <c r="U7" i="1"/>
</calcChain>
</file>

<file path=xl/sharedStrings.xml><?xml version="1.0" encoding="utf-8"?>
<sst xmlns="http://schemas.openxmlformats.org/spreadsheetml/2006/main" count="83" uniqueCount="59">
  <si>
    <t>EV</t>
  </si>
  <si>
    <t>SV</t>
  </si>
  <si>
    <t>PS Bubikon</t>
  </si>
  <si>
    <t>V</t>
  </si>
  <si>
    <t>PS am Bachtel</t>
  </si>
  <si>
    <t>Hans</t>
  </si>
  <si>
    <t>Wohler</t>
  </si>
  <si>
    <t>MSV Strahlegg</t>
  </si>
  <si>
    <t>Bruno</t>
  </si>
  <si>
    <t>Wisniewsky</t>
  </si>
  <si>
    <t>Waltraud</t>
  </si>
  <si>
    <t>Schuster</t>
  </si>
  <si>
    <t>Ernst</t>
  </si>
  <si>
    <t>PS Wetzikon</t>
  </si>
  <si>
    <t>Vreni</t>
  </si>
  <si>
    <t>Loser</t>
  </si>
  <si>
    <t>Andreas</t>
  </si>
  <si>
    <t>Joost</t>
  </si>
  <si>
    <t>Gantenbein</t>
  </si>
  <si>
    <t>ZS 50m</t>
  </si>
  <si>
    <t>Stammsektion</t>
  </si>
  <si>
    <t>Vorname</t>
  </si>
  <si>
    <t>Name</t>
  </si>
  <si>
    <t>EK VSSV</t>
  </si>
  <si>
    <t>C50</t>
  </si>
  <si>
    <t>D25</t>
  </si>
  <si>
    <t>E25</t>
  </si>
  <si>
    <t>Anzahl</t>
  </si>
  <si>
    <t>ZopfS</t>
  </si>
  <si>
    <t>Rang</t>
  </si>
  <si>
    <t>Prämie</t>
  </si>
  <si>
    <t>Bleuler</t>
  </si>
  <si>
    <t>B50</t>
  </si>
  <si>
    <t>Total</t>
  </si>
  <si>
    <t>Staub</t>
  </si>
  <si>
    <t>Theo</t>
  </si>
  <si>
    <t>50B</t>
  </si>
  <si>
    <t>50C</t>
  </si>
  <si>
    <t>25D</t>
  </si>
  <si>
    <t>25E</t>
  </si>
  <si>
    <t>Geb.dat.</t>
  </si>
  <si>
    <t>Koller</t>
  </si>
  <si>
    <t>Matthias</t>
  </si>
  <si>
    <t>PS Betzholz</t>
  </si>
  <si>
    <t>SVEM VSSV</t>
  </si>
  <si>
    <t>Schützenveteranen Bezirk Hinwil</t>
  </si>
  <si>
    <t>Jahresmeister 2022</t>
  </si>
  <si>
    <t>16. März 2023/Bleuler</t>
  </si>
  <si>
    <t>Klarer</t>
  </si>
  <si>
    <t>Walter</t>
  </si>
  <si>
    <t>Engler</t>
  </si>
  <si>
    <t>Markus</t>
  </si>
  <si>
    <t>Brunner</t>
  </si>
  <si>
    <t>Jahresschiessen ZKSV</t>
  </si>
  <si>
    <t>FS  H1/M1/P1</t>
  </si>
  <si>
    <t>Mendury</t>
  </si>
  <si>
    <t>Kurt</t>
  </si>
  <si>
    <t>FSV Fischenthal</t>
  </si>
  <si>
    <t>MSV Ettenhausen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</si>
</sst>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 (Textkörper)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F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4" fontId="3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4" fontId="3" fillId="3" borderId="0" xfId="0" applyNumberFormat="1" applyFont="1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6" xfId="0" quotePrefix="1" applyFont="1" applyBorder="1" applyAlignment="1" applyProtection="1">
      <alignment horizontal="center" vertical="center"/>
      <protection hidden="1"/>
    </xf>
    <xf numFmtId="1" fontId="11" fillId="10" borderId="7" xfId="0" applyNumberFormat="1" applyFont="1" applyFill="1" applyBorder="1" applyAlignment="1" applyProtection="1">
      <alignment horizontal="center" vertical="center"/>
      <protection locked="0"/>
    </xf>
    <xf numFmtId="1" fontId="1" fillId="11" borderId="8" xfId="0" applyNumberFormat="1" applyFont="1" applyFill="1" applyBorder="1" applyAlignment="1" applyProtection="1">
      <alignment horizontal="center" vertical="center"/>
      <protection locked="0"/>
    </xf>
    <xf numFmtId="1" fontId="1" fillId="11" borderId="6" xfId="0" applyNumberFormat="1" applyFont="1" applyFill="1" applyBorder="1" applyAlignment="1" applyProtection="1">
      <alignment horizontal="center" vertical="center"/>
      <protection locked="0"/>
    </xf>
    <xf numFmtId="1" fontId="1" fillId="11" borderId="9" xfId="0" applyNumberFormat="1" applyFont="1" applyFill="1" applyBorder="1" applyAlignment="1" applyProtection="1">
      <alignment horizontal="center" vertical="center"/>
      <protection locked="0"/>
    </xf>
    <xf numFmtId="1" fontId="11" fillId="11" borderId="10" xfId="0" applyNumberFormat="1" applyFont="1" applyFill="1" applyBorder="1" applyAlignment="1" applyProtection="1">
      <alignment horizontal="center" vertical="center"/>
      <protection locked="0"/>
    </xf>
    <xf numFmtId="1" fontId="1" fillId="6" borderId="8" xfId="0" applyNumberFormat="1" applyFont="1" applyFill="1" applyBorder="1" applyAlignment="1" applyProtection="1">
      <alignment horizontal="center" vertical="center"/>
      <protection locked="0"/>
    </xf>
    <xf numFmtId="1" fontId="11" fillId="6" borderId="11" xfId="0" applyNumberFormat="1" applyFont="1" applyFill="1" applyBorder="1" applyAlignment="1" applyProtection="1">
      <alignment horizontal="center" vertical="center"/>
      <protection locked="0"/>
    </xf>
    <xf numFmtId="1" fontId="1" fillId="6" borderId="6" xfId="0" applyNumberFormat="1" applyFont="1" applyFill="1" applyBorder="1" applyAlignment="1" applyProtection="1">
      <alignment horizontal="center" vertical="center"/>
      <protection locked="0"/>
    </xf>
    <xf numFmtId="1" fontId="1" fillId="6" borderId="10" xfId="0" applyNumberFormat="1" applyFont="1" applyFill="1" applyBorder="1" applyAlignment="1" applyProtection="1">
      <alignment horizontal="center" vertical="center"/>
      <protection locked="0"/>
    </xf>
    <xf numFmtId="164" fontId="1" fillId="5" borderId="8" xfId="0" applyNumberFormat="1" applyFont="1" applyFill="1" applyBorder="1" applyAlignment="1" applyProtection="1">
      <alignment horizontal="center" vertical="center"/>
      <protection locked="0"/>
    </xf>
    <xf numFmtId="164" fontId="1" fillId="5" borderId="11" xfId="0" applyNumberFormat="1" applyFont="1" applyFill="1" applyBorder="1" applyAlignment="1" applyProtection="1">
      <alignment horizontal="center" vertical="center"/>
      <protection locked="0"/>
    </xf>
    <xf numFmtId="164" fontId="1" fillId="5" borderId="6" xfId="0" applyNumberFormat="1" applyFont="1" applyFill="1" applyBorder="1" applyAlignment="1" applyProtection="1">
      <alignment horizontal="center" vertical="center"/>
      <protection locked="0"/>
    </xf>
    <xf numFmtId="164" fontId="11" fillId="5" borderId="10" xfId="0" applyNumberFormat="1" applyFont="1" applyFill="1" applyBorder="1" applyAlignment="1" applyProtection="1">
      <alignment horizontal="center" vertical="center"/>
      <protection locked="0"/>
    </xf>
    <xf numFmtId="1" fontId="1" fillId="9" borderId="8" xfId="0" applyNumberFormat="1" applyFont="1" applyFill="1" applyBorder="1" applyAlignment="1" applyProtection="1">
      <alignment horizontal="center" vertical="center"/>
      <protection locked="0"/>
    </xf>
    <xf numFmtId="1" fontId="1" fillId="9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165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quotePrefix="1" applyFont="1" applyBorder="1" applyAlignment="1" applyProtection="1">
      <alignment horizontal="center" vertical="center"/>
      <protection hidden="1"/>
    </xf>
    <xf numFmtId="1" fontId="10" fillId="10" borderId="14" xfId="0" applyNumberFormat="1" applyFont="1" applyFill="1" applyBorder="1" applyAlignment="1" applyProtection="1">
      <alignment horizontal="center" vertical="center"/>
      <protection locked="0"/>
    </xf>
    <xf numFmtId="1" fontId="5" fillId="11" borderId="15" xfId="0" applyNumberFormat="1" applyFont="1" applyFill="1" applyBorder="1" applyAlignment="1" applyProtection="1">
      <alignment horizontal="center" vertical="center"/>
      <protection locked="0"/>
    </xf>
    <xf numFmtId="1" fontId="5" fillId="11" borderId="13" xfId="0" applyNumberFormat="1" applyFont="1" applyFill="1" applyBorder="1" applyAlignment="1" applyProtection="1">
      <alignment horizontal="center" vertical="center"/>
      <protection locked="0"/>
    </xf>
    <xf numFmtId="1" fontId="5" fillId="11" borderId="16" xfId="0" applyNumberFormat="1" applyFont="1" applyFill="1" applyBorder="1" applyAlignment="1" applyProtection="1">
      <alignment horizontal="center" vertical="center"/>
      <protection locked="0"/>
    </xf>
    <xf numFmtId="1" fontId="10" fillId="11" borderId="17" xfId="0" applyNumberFormat="1" applyFont="1" applyFill="1" applyBorder="1" applyAlignment="1" applyProtection="1">
      <alignment horizontal="center" vertical="center"/>
      <protection locked="0"/>
    </xf>
    <xf numFmtId="1" fontId="5" fillId="6" borderId="15" xfId="0" applyNumberFormat="1" applyFont="1" applyFill="1" applyBorder="1" applyAlignment="1" applyProtection="1">
      <alignment horizontal="center" vertical="center"/>
      <protection locked="0"/>
    </xf>
    <xf numFmtId="1" fontId="5" fillId="6" borderId="18" xfId="0" applyNumberFormat="1" applyFont="1" applyFill="1" applyBorder="1" applyAlignment="1" applyProtection="1">
      <alignment horizontal="center" vertical="center"/>
      <protection locked="0"/>
    </xf>
    <xf numFmtId="1" fontId="5" fillId="6" borderId="13" xfId="0" applyNumberFormat="1" applyFont="1" applyFill="1" applyBorder="1" applyAlignment="1" applyProtection="1">
      <alignment horizontal="center" vertical="center"/>
      <protection locked="0"/>
    </xf>
    <xf numFmtId="1" fontId="10" fillId="6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5" xfId="0" applyNumberFormat="1" applyFont="1" applyFill="1" applyBorder="1" applyAlignment="1" applyProtection="1">
      <alignment horizontal="center" vertical="center"/>
      <protection locked="0"/>
    </xf>
    <xf numFmtId="164" fontId="5" fillId="5" borderId="18" xfId="0" applyNumberFormat="1" applyFont="1" applyFill="1" applyBorder="1" applyAlignment="1" applyProtection="1">
      <alignment horizontal="center" vertical="center"/>
      <protection locked="0"/>
    </xf>
    <xf numFmtId="164" fontId="5" fillId="5" borderId="13" xfId="0" applyNumberFormat="1" applyFont="1" applyFill="1" applyBorder="1" applyAlignment="1" applyProtection="1">
      <alignment horizontal="center" vertical="center"/>
      <protection locked="0"/>
    </xf>
    <xf numFmtId="164" fontId="10" fillId="5" borderId="17" xfId="0" applyNumberFormat="1" applyFont="1" applyFill="1" applyBorder="1" applyAlignment="1" applyProtection="1">
      <alignment horizontal="center" vertical="center"/>
      <protection locked="0"/>
    </xf>
    <xf numFmtId="1" fontId="5" fillId="9" borderId="15" xfId="0" applyNumberFormat="1" applyFont="1" applyFill="1" applyBorder="1" applyAlignment="1" applyProtection="1">
      <alignment horizontal="center" vertical="center"/>
      <protection locked="0"/>
    </xf>
    <xf numFmtId="1" fontId="5" fillId="9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164" fontId="10" fillId="5" borderId="18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quotePrefix="1" applyBorder="1" applyAlignment="1" applyProtection="1">
      <alignment horizontal="center" vertical="center"/>
      <protection hidden="1"/>
    </xf>
    <xf numFmtId="1" fontId="10" fillId="11" borderId="16" xfId="0" applyNumberFormat="1" applyFont="1" applyFill="1" applyBorder="1" applyAlignment="1" applyProtection="1">
      <alignment horizontal="center" vertical="center"/>
      <protection locked="0"/>
    </xf>
    <xf numFmtId="1" fontId="5" fillId="11" borderId="17" xfId="0" applyNumberFormat="1" applyFont="1" applyFill="1" applyBorder="1" applyAlignment="1" applyProtection="1">
      <alignment horizontal="center" vertical="center"/>
      <protection locked="0"/>
    </xf>
    <xf numFmtId="1" fontId="10" fillId="6" borderId="13" xfId="0" applyNumberFormat="1" applyFont="1" applyFill="1" applyBorder="1" applyAlignment="1" applyProtection="1">
      <alignment horizontal="center" vertical="center"/>
      <protection locked="0"/>
    </xf>
    <xf numFmtId="1" fontId="5" fillId="6" borderId="17" xfId="0" applyNumberFormat="1" applyFont="1" applyFill="1" applyBorder="1" applyAlignment="1" applyProtection="1">
      <alignment horizontal="center" vertical="center"/>
      <protection locked="0"/>
    </xf>
    <xf numFmtId="1" fontId="10" fillId="9" borderId="15" xfId="0" applyNumberFormat="1" applyFont="1" applyFill="1" applyBorder="1" applyAlignment="1" applyProtection="1">
      <alignment horizontal="center" vertical="center"/>
      <protection locked="0"/>
    </xf>
    <xf numFmtId="1" fontId="10" fillId="6" borderId="18" xfId="0" applyNumberFormat="1" applyFont="1" applyFill="1" applyBorder="1" applyAlignment="1" applyProtection="1">
      <alignment horizontal="center" vertical="center"/>
      <protection locked="0"/>
    </xf>
    <xf numFmtId="164" fontId="10" fillId="5" borderId="13" xfId="0" applyNumberFormat="1" applyFont="1" applyFill="1" applyBorder="1" applyAlignment="1" applyProtection="1">
      <alignment horizontal="center" vertical="center"/>
      <protection locked="0"/>
    </xf>
    <xf numFmtId="1" fontId="10" fillId="6" borderId="15" xfId="0" applyNumberFormat="1" applyFont="1" applyFill="1" applyBorder="1" applyAlignment="1" applyProtection="1">
      <alignment horizontal="center" vertical="center"/>
      <protection locked="0"/>
    </xf>
    <xf numFmtId="164" fontId="10" fillId="5" borderId="15" xfId="0" applyNumberFormat="1" applyFont="1" applyFill="1" applyBorder="1" applyAlignment="1" applyProtection="1">
      <alignment horizontal="center" vertical="center"/>
      <protection locked="0"/>
    </xf>
    <xf numFmtId="1" fontId="1" fillId="10" borderId="14" xfId="0" applyNumberFormat="1" applyFont="1" applyFill="1" applyBorder="1" applyAlignment="1" applyProtection="1">
      <alignment horizontal="center" vertical="center"/>
      <protection locked="0"/>
    </xf>
    <xf numFmtId="1" fontId="1" fillId="11" borderId="15" xfId="0" applyNumberFormat="1" applyFont="1" applyFill="1" applyBorder="1" applyAlignment="1" applyProtection="1">
      <alignment horizontal="center" vertical="center"/>
      <protection locked="0"/>
    </xf>
    <xf numFmtId="1" fontId="1" fillId="11" borderId="13" xfId="0" applyNumberFormat="1" applyFont="1" applyFill="1" applyBorder="1" applyAlignment="1" applyProtection="1">
      <alignment horizontal="center" vertical="center"/>
      <protection locked="0"/>
    </xf>
    <xf numFmtId="1" fontId="1" fillId="11" borderId="16" xfId="0" applyNumberFormat="1" applyFont="1" applyFill="1" applyBorder="1" applyAlignment="1" applyProtection="1">
      <alignment horizontal="center" vertical="center"/>
      <protection locked="0"/>
    </xf>
    <xf numFmtId="1" fontId="11" fillId="11" borderId="17" xfId="0" applyNumberFormat="1" applyFont="1" applyFill="1" applyBorder="1" applyAlignment="1" applyProtection="1">
      <alignment horizontal="center" vertical="center"/>
      <protection locked="0"/>
    </xf>
    <xf numFmtId="1" fontId="1" fillId="6" borderId="15" xfId="0" applyNumberFormat="1" applyFont="1" applyFill="1" applyBorder="1" applyAlignment="1" applyProtection="1">
      <alignment horizontal="center" vertical="center"/>
      <protection locked="0"/>
    </xf>
    <xf numFmtId="1" fontId="1" fillId="6" borderId="18" xfId="0" applyNumberFormat="1" applyFont="1" applyFill="1" applyBorder="1" applyAlignment="1" applyProtection="1">
      <alignment horizontal="center" vertical="center"/>
      <protection locked="0"/>
    </xf>
    <xf numFmtId="1" fontId="1" fillId="6" borderId="13" xfId="0" applyNumberFormat="1" applyFont="1" applyFill="1" applyBorder="1" applyAlignment="1" applyProtection="1">
      <alignment horizontal="center" vertical="center"/>
      <protection locked="0"/>
    </xf>
    <xf numFmtId="1" fontId="1" fillId="6" borderId="17" xfId="0" applyNumberFormat="1" applyFont="1" applyFill="1" applyBorder="1" applyAlignment="1" applyProtection="1">
      <alignment horizontal="center" vertical="center"/>
      <protection locked="0"/>
    </xf>
    <xf numFmtId="164" fontId="1" fillId="5" borderId="15" xfId="0" applyNumberFormat="1" applyFont="1" applyFill="1" applyBorder="1" applyAlignment="1" applyProtection="1">
      <alignment horizontal="center" vertical="center"/>
      <protection locked="0"/>
    </xf>
    <xf numFmtId="164" fontId="1" fillId="5" borderId="18" xfId="0" applyNumberFormat="1" applyFont="1" applyFill="1" applyBorder="1" applyAlignment="1" applyProtection="1">
      <alignment horizontal="center" vertical="center"/>
      <protection locked="0"/>
    </xf>
    <xf numFmtId="164" fontId="1" fillId="5" borderId="13" xfId="0" applyNumberFormat="1" applyFont="1" applyFill="1" applyBorder="1" applyAlignment="1" applyProtection="1">
      <alignment horizontal="center" vertical="center"/>
      <protection locked="0"/>
    </xf>
    <xf numFmtId="164" fontId="11" fillId="5" borderId="17" xfId="0" applyNumberFormat="1" applyFont="1" applyFill="1" applyBorder="1" applyAlignment="1" applyProtection="1">
      <alignment horizontal="center" vertical="center"/>
      <protection locked="0"/>
    </xf>
    <xf numFmtId="1" fontId="1" fillId="9" borderId="15" xfId="0" applyNumberFormat="1" applyFont="1" applyFill="1" applyBorder="1" applyAlignment="1" applyProtection="1">
      <alignment horizontal="center" vertical="center"/>
      <protection locked="0"/>
    </xf>
    <xf numFmtId="1" fontId="1" fillId="9" borderId="17" xfId="0" applyNumberFormat="1" applyFont="1" applyFill="1" applyBorder="1" applyAlignment="1" applyProtection="1">
      <alignment horizontal="center" vertical="center"/>
      <protection locked="0"/>
    </xf>
    <xf numFmtId="1" fontId="11" fillId="9" borderId="17" xfId="0" applyNumberFormat="1" applyFont="1" applyFill="1" applyBorder="1" applyAlignment="1" applyProtection="1">
      <alignment horizontal="center" vertical="center"/>
      <protection locked="0"/>
    </xf>
    <xf numFmtId="1" fontId="10" fillId="9" borderId="17" xfId="0" applyNumberFormat="1" applyFont="1" applyFill="1" applyBorder="1" applyAlignment="1" applyProtection="1">
      <alignment horizontal="center" vertical="center"/>
      <protection locked="0"/>
    </xf>
    <xf numFmtId="1" fontId="7" fillId="10" borderId="14" xfId="0" applyNumberFormat="1" applyFont="1" applyFill="1" applyBorder="1" applyAlignment="1" applyProtection="1">
      <alignment horizontal="center" vertical="center"/>
      <protection locked="0"/>
    </xf>
    <xf numFmtId="1" fontId="7" fillId="11" borderId="15" xfId="0" applyNumberFormat="1" applyFont="1" applyFill="1" applyBorder="1" applyAlignment="1" applyProtection="1">
      <alignment horizontal="center" vertical="center"/>
      <protection locked="0"/>
    </xf>
    <xf numFmtId="1" fontId="7" fillId="11" borderId="13" xfId="0" applyNumberFormat="1" applyFont="1" applyFill="1" applyBorder="1" applyAlignment="1" applyProtection="1">
      <alignment horizontal="center" vertical="center"/>
      <protection locked="0"/>
    </xf>
    <xf numFmtId="1" fontId="7" fillId="11" borderId="16" xfId="0" applyNumberFormat="1" applyFont="1" applyFill="1" applyBorder="1" applyAlignment="1" applyProtection="1">
      <alignment horizontal="center" vertical="center"/>
      <protection locked="0"/>
    </xf>
    <xf numFmtId="1" fontId="12" fillId="11" borderId="17" xfId="0" applyNumberFormat="1" applyFont="1" applyFill="1" applyBorder="1" applyAlignment="1" applyProtection="1">
      <alignment horizontal="center" vertical="center"/>
      <protection locked="0"/>
    </xf>
    <xf numFmtId="1" fontId="7" fillId="6" borderId="15" xfId="0" applyNumberFormat="1" applyFont="1" applyFill="1" applyBorder="1" applyAlignment="1" applyProtection="1">
      <alignment horizontal="center" vertical="center"/>
      <protection locked="0"/>
    </xf>
    <xf numFmtId="1" fontId="7" fillId="6" borderId="18" xfId="0" applyNumberFormat="1" applyFont="1" applyFill="1" applyBorder="1" applyAlignment="1" applyProtection="1">
      <alignment horizontal="center" vertical="center"/>
      <protection locked="0"/>
    </xf>
    <xf numFmtId="1" fontId="7" fillId="6" borderId="13" xfId="0" applyNumberFormat="1" applyFont="1" applyFill="1" applyBorder="1" applyAlignment="1" applyProtection="1">
      <alignment horizontal="center" vertical="center"/>
      <protection locked="0"/>
    </xf>
    <xf numFmtId="1" fontId="7" fillId="6" borderId="17" xfId="0" applyNumberFormat="1" applyFont="1" applyFill="1" applyBorder="1" applyAlignment="1" applyProtection="1">
      <alignment horizontal="center" vertical="center"/>
      <protection locked="0"/>
    </xf>
    <xf numFmtId="164" fontId="7" fillId="5" borderId="15" xfId="0" applyNumberFormat="1" applyFont="1" applyFill="1" applyBorder="1" applyAlignment="1" applyProtection="1">
      <alignment horizontal="center" vertical="center"/>
      <protection locked="0"/>
    </xf>
    <xf numFmtId="164" fontId="7" fillId="5" borderId="18" xfId="0" applyNumberFormat="1" applyFont="1" applyFill="1" applyBorder="1" applyAlignment="1" applyProtection="1">
      <alignment horizontal="center" vertical="center"/>
      <protection locked="0"/>
    </xf>
    <xf numFmtId="164" fontId="7" fillId="5" borderId="13" xfId="0" applyNumberFormat="1" applyFont="1" applyFill="1" applyBorder="1" applyAlignment="1" applyProtection="1">
      <alignment horizontal="center" vertical="center"/>
      <protection locked="0"/>
    </xf>
    <xf numFmtId="164" fontId="12" fillId="5" borderId="17" xfId="0" applyNumberFormat="1" applyFont="1" applyFill="1" applyBorder="1" applyAlignment="1" applyProtection="1">
      <alignment horizontal="center" vertical="center"/>
      <protection locked="0"/>
    </xf>
    <xf numFmtId="1" fontId="7" fillId="9" borderId="15" xfId="0" applyNumberFormat="1" applyFont="1" applyFill="1" applyBorder="1" applyAlignment="1" applyProtection="1">
      <alignment horizontal="center" vertical="center"/>
      <protection locked="0"/>
    </xf>
    <xf numFmtId="1" fontId="7" fillId="9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vertical="center"/>
      <protection locked="0"/>
    </xf>
    <xf numFmtId="1" fontId="5" fillId="10" borderId="19" xfId="0" applyNumberFormat="1" applyFont="1" applyFill="1" applyBorder="1" applyAlignment="1" applyProtection="1">
      <alignment horizontal="center" vertical="center"/>
      <protection locked="0"/>
    </xf>
    <xf numFmtId="1" fontId="5" fillId="11" borderId="20" xfId="0" applyNumberFormat="1" applyFont="1" applyFill="1" applyBorder="1" applyAlignment="1" applyProtection="1">
      <alignment horizontal="center" vertical="center"/>
      <protection locked="0"/>
    </xf>
    <xf numFmtId="1" fontId="5" fillId="11" borderId="21" xfId="0" applyNumberFormat="1" applyFont="1" applyFill="1" applyBorder="1" applyAlignment="1" applyProtection="1">
      <alignment horizontal="center" vertical="center"/>
      <protection locked="0"/>
    </xf>
    <xf numFmtId="1" fontId="5" fillId="11" borderId="22" xfId="0" applyNumberFormat="1" applyFont="1" applyFill="1" applyBorder="1" applyAlignment="1" applyProtection="1">
      <alignment horizontal="center" vertical="center"/>
      <protection locked="0"/>
    </xf>
    <xf numFmtId="1" fontId="5" fillId="11" borderId="23" xfId="0" applyNumberFormat="1" applyFont="1" applyFill="1" applyBorder="1" applyAlignment="1" applyProtection="1">
      <alignment horizontal="center" vertical="center"/>
      <protection locked="0"/>
    </xf>
    <xf numFmtId="1" fontId="5" fillId="6" borderId="20" xfId="0" applyNumberFormat="1" applyFont="1" applyFill="1" applyBorder="1" applyAlignment="1" applyProtection="1">
      <alignment horizontal="center" vertical="center"/>
      <protection locked="0"/>
    </xf>
    <xf numFmtId="1" fontId="5" fillId="6" borderId="24" xfId="0" applyNumberFormat="1" applyFont="1" applyFill="1" applyBorder="1" applyAlignment="1" applyProtection="1">
      <alignment horizontal="center" vertical="center"/>
      <protection locked="0"/>
    </xf>
    <xf numFmtId="1" fontId="5" fillId="6" borderId="21" xfId="0" applyNumberFormat="1" applyFont="1" applyFill="1" applyBorder="1" applyAlignment="1" applyProtection="1">
      <alignment horizontal="center" vertical="center"/>
      <protection locked="0"/>
    </xf>
    <xf numFmtId="1" fontId="5" fillId="6" borderId="23" xfId="0" applyNumberFormat="1" applyFont="1" applyFill="1" applyBorder="1" applyAlignment="1" applyProtection="1">
      <alignment horizontal="center" vertical="center"/>
      <protection locked="0"/>
    </xf>
    <xf numFmtId="164" fontId="5" fillId="5" borderId="20" xfId="0" applyNumberFormat="1" applyFont="1" applyFill="1" applyBorder="1" applyAlignment="1" applyProtection="1">
      <alignment horizontal="center" vertical="center"/>
      <protection locked="0"/>
    </xf>
    <xf numFmtId="164" fontId="5" fillId="5" borderId="24" xfId="0" applyNumberFormat="1" applyFont="1" applyFill="1" applyBorder="1" applyAlignment="1" applyProtection="1">
      <alignment horizontal="center" vertical="center"/>
      <protection locked="0"/>
    </xf>
    <xf numFmtId="164" fontId="10" fillId="5" borderId="21" xfId="0" applyNumberFormat="1" applyFont="1" applyFill="1" applyBorder="1" applyAlignment="1" applyProtection="1">
      <alignment horizontal="center" vertical="center"/>
      <protection locked="0"/>
    </xf>
    <xf numFmtId="164" fontId="5" fillId="5" borderId="23" xfId="0" applyNumberFormat="1" applyFont="1" applyFill="1" applyBorder="1" applyAlignment="1" applyProtection="1">
      <alignment horizontal="center" vertical="center"/>
      <protection locked="0"/>
    </xf>
    <xf numFmtId="1" fontId="5" fillId="9" borderId="20" xfId="0" applyNumberFormat="1" applyFont="1" applyFill="1" applyBorder="1" applyAlignment="1" applyProtection="1">
      <alignment horizontal="center" vertical="center"/>
      <protection locked="0"/>
    </xf>
    <xf numFmtId="1" fontId="5" fillId="9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6" xfId="0" applyNumberFormat="1" applyFont="1" applyBorder="1" applyAlignment="1" applyProtection="1">
      <alignment horizontal="center" vertical="center"/>
      <protection locked="0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64" fontId="5" fillId="0" borderId="27" xfId="0" applyNumberFormat="1" applyFont="1" applyBorder="1" applyAlignment="1" applyProtection="1">
      <alignment horizontal="center" vertical="center"/>
      <protection locked="0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1" fontId="8" fillId="0" borderId="25" xfId="0" applyNumberFormat="1" applyFont="1" applyBorder="1" applyAlignment="1" applyProtection="1">
      <alignment horizontal="center" vertical="center"/>
      <protection locked="0"/>
    </xf>
    <xf numFmtId="0" fontId="6" fillId="11" borderId="2" xfId="0" applyFont="1" applyFill="1" applyBorder="1" applyAlignment="1" applyProtection="1">
      <alignment horizontal="center" vertical="center"/>
      <protection locked="0"/>
    </xf>
    <xf numFmtId="0" fontId="6" fillId="11" borderId="3" xfId="0" applyFont="1" applyFill="1" applyBorder="1" applyAlignment="1" applyProtection="1">
      <alignment horizontal="center" vertical="center"/>
      <protection locked="0"/>
    </xf>
    <xf numFmtId="0" fontId="6" fillId="11" borderId="4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74B55-D8E6-4335-9319-9858BA5DE94F}">
  <sheetPr>
    <pageSetUpPr fitToPage="1"/>
  </sheetPr>
  <dimension ref="A1:X26"/>
  <sheetViews>
    <sheetView tabSelected="1" zoomScaleNormal="100" zoomScaleSheetLayoutView="100" workbookViewId="0">
      <selection activeCell="A19" sqref="A19"/>
    </sheetView>
  </sheetViews>
  <sheetFormatPr baseColWidth="10" defaultColWidth="11.453125" defaultRowHeight="20.5" customHeight="1"/>
  <cols>
    <col min="1" max="1" width="11.453125" style="1" bestFit="1" customWidth="1"/>
    <col min="2" max="2" width="9.6328125" style="1" customWidth="1"/>
    <col min="3" max="3" width="9.36328125" style="3" customWidth="1"/>
    <col min="4" max="4" width="5.81640625" style="2" customWidth="1"/>
    <col min="5" max="5" width="14.36328125" style="1" customWidth="1"/>
    <col min="6" max="10" width="6.453125" style="8" customWidth="1"/>
    <col min="11" max="14" width="5.36328125" style="2" customWidth="1"/>
    <col min="15" max="18" width="5.36328125" style="11" customWidth="1"/>
    <col min="19" max="20" width="5.81640625" style="11" customWidth="1"/>
    <col min="21" max="21" width="8.453125" style="11" customWidth="1"/>
    <col min="22" max="22" width="7" style="2" bestFit="1" customWidth="1"/>
    <col min="23" max="23" width="5.36328125" style="8" bestFit="1" customWidth="1"/>
    <col min="24" max="24" width="7.36328125" style="12" customWidth="1"/>
    <col min="25" max="16384" width="11.453125" style="1"/>
  </cols>
  <sheetData>
    <row r="1" spans="1:24" ht="20.5" customHeight="1">
      <c r="A1" s="17" t="s">
        <v>45</v>
      </c>
      <c r="X1" s="18" t="s">
        <v>46</v>
      </c>
    </row>
    <row r="2" spans="1:24" ht="20.5" customHeight="1" thickBot="1"/>
    <row r="3" spans="1:24" ht="20.5" customHeight="1" thickTop="1">
      <c r="F3" s="20" t="s">
        <v>28</v>
      </c>
      <c r="G3" s="135" t="s">
        <v>53</v>
      </c>
      <c r="H3" s="136"/>
      <c r="I3" s="136"/>
      <c r="J3" s="137"/>
      <c r="K3" s="138" t="s">
        <v>23</v>
      </c>
      <c r="L3" s="139"/>
      <c r="M3" s="139"/>
      <c r="N3" s="140"/>
      <c r="O3" s="141" t="s">
        <v>44</v>
      </c>
      <c r="P3" s="142"/>
      <c r="Q3" s="142"/>
      <c r="R3" s="143"/>
      <c r="S3" s="144" t="s">
        <v>54</v>
      </c>
      <c r="T3" s="145"/>
    </row>
    <row r="4" spans="1:24" ht="20.5" customHeight="1">
      <c r="A4" s="5" t="s">
        <v>22</v>
      </c>
      <c r="B4" s="5" t="s">
        <v>21</v>
      </c>
      <c r="C4" s="7" t="s">
        <v>40</v>
      </c>
      <c r="D4" s="6"/>
      <c r="E4" s="5" t="s">
        <v>20</v>
      </c>
      <c r="F4" s="6" t="s">
        <v>19</v>
      </c>
      <c r="G4" s="6" t="s">
        <v>32</v>
      </c>
      <c r="H4" s="6" t="s">
        <v>24</v>
      </c>
      <c r="I4" s="6" t="s">
        <v>25</v>
      </c>
      <c r="J4" s="6" t="s">
        <v>26</v>
      </c>
      <c r="K4" s="6" t="s">
        <v>32</v>
      </c>
      <c r="L4" s="6" t="s">
        <v>24</v>
      </c>
      <c r="M4" s="6" t="s">
        <v>25</v>
      </c>
      <c r="N4" s="6" t="s">
        <v>26</v>
      </c>
      <c r="O4" s="10" t="s">
        <v>36</v>
      </c>
      <c r="P4" s="10" t="s">
        <v>37</v>
      </c>
      <c r="Q4" s="10" t="s">
        <v>38</v>
      </c>
      <c r="R4" s="10" t="s">
        <v>39</v>
      </c>
      <c r="S4" s="10" t="s">
        <v>36</v>
      </c>
      <c r="T4" s="10" t="s">
        <v>37</v>
      </c>
      <c r="U4" s="10" t="s">
        <v>33</v>
      </c>
      <c r="V4" s="6" t="s">
        <v>27</v>
      </c>
      <c r="W4" s="6" t="s">
        <v>29</v>
      </c>
      <c r="X4" s="9" t="s">
        <v>30</v>
      </c>
    </row>
    <row r="5" spans="1:24" s="4" customFormat="1" ht="20.5" customHeight="1">
      <c r="A5" s="24" t="s">
        <v>18</v>
      </c>
      <c r="B5" s="25" t="s">
        <v>12</v>
      </c>
      <c r="C5" s="26">
        <v>15438</v>
      </c>
      <c r="D5" s="27" t="s">
        <v>1</v>
      </c>
      <c r="E5" s="25" t="s">
        <v>4</v>
      </c>
      <c r="F5" s="28">
        <v>86</v>
      </c>
      <c r="G5" s="29"/>
      <c r="H5" s="30"/>
      <c r="I5" s="31"/>
      <c r="J5" s="32">
        <v>98</v>
      </c>
      <c r="K5" s="33"/>
      <c r="L5" s="34">
        <v>90</v>
      </c>
      <c r="M5" s="35"/>
      <c r="N5" s="36">
        <v>84</v>
      </c>
      <c r="O5" s="37"/>
      <c r="P5" s="38"/>
      <c r="Q5" s="39"/>
      <c r="R5" s="40">
        <v>92</v>
      </c>
      <c r="S5" s="41"/>
      <c r="T5" s="42"/>
      <c r="U5" s="131">
        <v>366</v>
      </c>
      <c r="V5" s="128">
        <v>4</v>
      </c>
      <c r="W5" s="134">
        <v>1</v>
      </c>
      <c r="X5" s="133">
        <v>30</v>
      </c>
    </row>
    <row r="6" spans="1:24" s="4" customFormat="1" ht="20.5" customHeight="1">
      <c r="A6" s="43" t="s">
        <v>15</v>
      </c>
      <c r="B6" s="44" t="s">
        <v>14</v>
      </c>
      <c r="C6" s="45">
        <v>20701</v>
      </c>
      <c r="D6" s="46" t="s">
        <v>3</v>
      </c>
      <c r="E6" s="44" t="s">
        <v>2</v>
      </c>
      <c r="F6" s="47">
        <v>88</v>
      </c>
      <c r="G6" s="48"/>
      <c r="H6" s="49">
        <v>77</v>
      </c>
      <c r="I6" s="50"/>
      <c r="J6" s="51">
        <v>89</v>
      </c>
      <c r="K6" s="52"/>
      <c r="L6" s="53">
        <v>81</v>
      </c>
      <c r="M6" s="54"/>
      <c r="N6" s="55">
        <v>86</v>
      </c>
      <c r="O6" s="56"/>
      <c r="P6" s="57">
        <v>87.5</v>
      </c>
      <c r="Q6" s="58"/>
      <c r="R6" s="59">
        <v>88.5</v>
      </c>
      <c r="S6" s="60"/>
      <c r="T6" s="61">
        <v>84</v>
      </c>
      <c r="U6" s="132">
        <f>SUM(F6,J6,N6,R6)</f>
        <v>351.5</v>
      </c>
      <c r="V6" s="127">
        <v>4</v>
      </c>
      <c r="W6" s="130">
        <v>2</v>
      </c>
      <c r="X6" s="133">
        <v>20</v>
      </c>
    </row>
    <row r="7" spans="1:24" s="4" customFormat="1" ht="20.5" customHeight="1">
      <c r="A7" s="62" t="s">
        <v>31</v>
      </c>
      <c r="B7" s="63" t="s">
        <v>8</v>
      </c>
      <c r="C7" s="45">
        <v>18368</v>
      </c>
      <c r="D7" s="46" t="s">
        <v>1</v>
      </c>
      <c r="E7" s="64" t="s">
        <v>2</v>
      </c>
      <c r="F7" s="47">
        <v>74</v>
      </c>
      <c r="G7" s="48"/>
      <c r="H7" s="49">
        <v>68</v>
      </c>
      <c r="I7" s="50"/>
      <c r="J7" s="51">
        <v>87</v>
      </c>
      <c r="K7" s="52"/>
      <c r="L7" s="53"/>
      <c r="M7" s="54"/>
      <c r="N7" s="55">
        <v>85</v>
      </c>
      <c r="O7" s="56"/>
      <c r="P7" s="65">
        <v>79.5</v>
      </c>
      <c r="Q7" s="58"/>
      <c r="R7" s="66">
        <v>70</v>
      </c>
      <c r="S7" s="60"/>
      <c r="T7" s="61">
        <v>73</v>
      </c>
      <c r="U7" s="132">
        <f>SUM(F7,J7,N7,P7)</f>
        <v>325.5</v>
      </c>
      <c r="V7" s="127">
        <v>4</v>
      </c>
      <c r="W7" s="129">
        <v>3</v>
      </c>
      <c r="X7" s="133">
        <v>15</v>
      </c>
    </row>
    <row r="8" spans="1:24" s="4" customFormat="1" ht="20.5" customHeight="1">
      <c r="A8" s="43" t="s">
        <v>6</v>
      </c>
      <c r="B8" s="44" t="s">
        <v>5</v>
      </c>
      <c r="C8" s="45">
        <v>17880</v>
      </c>
      <c r="D8" s="46" t="s">
        <v>1</v>
      </c>
      <c r="E8" s="44" t="s">
        <v>4</v>
      </c>
      <c r="F8" s="47">
        <v>60</v>
      </c>
      <c r="G8" s="48"/>
      <c r="H8" s="49"/>
      <c r="I8" s="50"/>
      <c r="J8" s="51">
        <v>84</v>
      </c>
      <c r="K8" s="52"/>
      <c r="L8" s="53">
        <v>76</v>
      </c>
      <c r="M8" s="54"/>
      <c r="N8" s="55">
        <v>84</v>
      </c>
      <c r="O8" s="56"/>
      <c r="P8" s="57"/>
      <c r="Q8" s="58"/>
      <c r="R8" s="59">
        <v>93.5</v>
      </c>
      <c r="S8" s="60"/>
      <c r="T8" s="61"/>
      <c r="U8" s="132">
        <f>SUM(F8,J8,N8,R8)</f>
        <v>321.5</v>
      </c>
      <c r="V8" s="127">
        <v>4</v>
      </c>
      <c r="W8" s="129">
        <v>4</v>
      </c>
      <c r="X8" s="14"/>
    </row>
    <row r="9" spans="1:24" s="15" customFormat="1" ht="20.5" customHeight="1">
      <c r="A9" s="62" t="s">
        <v>48</v>
      </c>
      <c r="B9" s="63" t="s">
        <v>49</v>
      </c>
      <c r="C9" s="45">
        <v>14816</v>
      </c>
      <c r="D9" s="67" t="s">
        <v>0</v>
      </c>
      <c r="E9" s="64" t="s">
        <v>13</v>
      </c>
      <c r="F9" s="47">
        <v>68</v>
      </c>
      <c r="G9" s="48">
        <v>71</v>
      </c>
      <c r="H9" s="49"/>
      <c r="I9" s="68">
        <v>75</v>
      </c>
      <c r="J9" s="69"/>
      <c r="K9" s="52">
        <v>72</v>
      </c>
      <c r="L9" s="53"/>
      <c r="M9" s="70">
        <v>82</v>
      </c>
      <c r="N9" s="71"/>
      <c r="O9" s="56"/>
      <c r="P9" s="57"/>
      <c r="Q9" s="58"/>
      <c r="R9" s="66"/>
      <c r="S9" s="72">
        <v>43</v>
      </c>
      <c r="T9" s="61"/>
      <c r="U9" s="132">
        <f>SUM(F9,I9,M9,S9)</f>
        <v>268</v>
      </c>
      <c r="V9" s="127">
        <v>4</v>
      </c>
      <c r="W9" s="129">
        <v>5</v>
      </c>
      <c r="X9" s="14"/>
    </row>
    <row r="10" spans="1:24" s="15" customFormat="1" ht="20.5" customHeight="1">
      <c r="A10" s="43" t="s">
        <v>9</v>
      </c>
      <c r="B10" s="44" t="s">
        <v>8</v>
      </c>
      <c r="C10" s="45">
        <v>16346</v>
      </c>
      <c r="D10" s="46" t="s">
        <v>1</v>
      </c>
      <c r="E10" s="44" t="s">
        <v>57</v>
      </c>
      <c r="F10" s="47">
        <v>51</v>
      </c>
      <c r="G10" s="48"/>
      <c r="H10" s="49"/>
      <c r="I10" s="50"/>
      <c r="J10" s="69"/>
      <c r="K10" s="52"/>
      <c r="L10" s="73">
        <v>61</v>
      </c>
      <c r="M10" s="54">
        <v>58</v>
      </c>
      <c r="N10" s="71"/>
      <c r="O10" s="56">
        <v>86</v>
      </c>
      <c r="P10" s="57"/>
      <c r="Q10" s="74">
        <v>88</v>
      </c>
      <c r="R10" s="66"/>
      <c r="S10" s="60"/>
      <c r="T10" s="61"/>
      <c r="U10" s="132">
        <f>SUM(F10,L10,Q10)</f>
        <v>200</v>
      </c>
      <c r="V10" s="127">
        <v>3</v>
      </c>
      <c r="W10" s="129">
        <v>6</v>
      </c>
      <c r="X10" s="14"/>
    </row>
    <row r="11" spans="1:24" s="4" customFormat="1" ht="20.5" customHeight="1">
      <c r="A11" s="43" t="s">
        <v>11</v>
      </c>
      <c r="B11" s="44" t="s">
        <v>10</v>
      </c>
      <c r="C11" s="45">
        <v>12690</v>
      </c>
      <c r="D11" s="46" t="s">
        <v>0</v>
      </c>
      <c r="E11" s="44" t="s">
        <v>2</v>
      </c>
      <c r="F11" s="47">
        <v>58</v>
      </c>
      <c r="G11" s="48"/>
      <c r="H11" s="49"/>
      <c r="I11" s="50"/>
      <c r="J11" s="69"/>
      <c r="K11" s="75">
        <v>54</v>
      </c>
      <c r="L11" s="53"/>
      <c r="M11" s="54"/>
      <c r="N11" s="71"/>
      <c r="O11" s="76">
        <v>86</v>
      </c>
      <c r="P11" s="57"/>
      <c r="Q11" s="58"/>
      <c r="R11" s="66"/>
      <c r="S11" s="60"/>
      <c r="T11" s="61"/>
      <c r="U11" s="132">
        <f>SUM(F11,K11,O11)</f>
        <v>198</v>
      </c>
      <c r="V11" s="127">
        <v>3</v>
      </c>
      <c r="W11" s="130">
        <v>7</v>
      </c>
      <c r="X11" s="14"/>
    </row>
    <row r="12" spans="1:24" s="4" customFormat="1" ht="20.5" customHeight="1">
      <c r="A12" s="43" t="s">
        <v>34</v>
      </c>
      <c r="B12" s="44" t="s">
        <v>35</v>
      </c>
      <c r="C12" s="45">
        <v>16474</v>
      </c>
      <c r="D12" s="46" t="s">
        <v>1</v>
      </c>
      <c r="E12" s="44" t="s">
        <v>4</v>
      </c>
      <c r="F12" s="77"/>
      <c r="G12" s="78"/>
      <c r="H12" s="79"/>
      <c r="I12" s="80"/>
      <c r="J12" s="81">
        <v>87</v>
      </c>
      <c r="K12" s="82"/>
      <c r="L12" s="83"/>
      <c r="M12" s="84"/>
      <c r="N12" s="85"/>
      <c r="O12" s="86"/>
      <c r="P12" s="87"/>
      <c r="Q12" s="88"/>
      <c r="R12" s="89">
        <v>88</v>
      </c>
      <c r="S12" s="90"/>
      <c r="T12" s="91"/>
      <c r="U12" s="132">
        <f>J12+R12</f>
        <v>175</v>
      </c>
      <c r="V12" s="127">
        <v>2</v>
      </c>
      <c r="W12" s="130">
        <v>8</v>
      </c>
      <c r="X12" s="13"/>
    </row>
    <row r="13" spans="1:24" s="4" customFormat="1" ht="20.5" customHeight="1">
      <c r="A13" s="43" t="s">
        <v>55</v>
      </c>
      <c r="B13" s="44" t="s">
        <v>56</v>
      </c>
      <c r="C13" s="45">
        <v>21801</v>
      </c>
      <c r="D13" s="67" t="s">
        <v>3</v>
      </c>
      <c r="E13" s="44" t="s">
        <v>58</v>
      </c>
      <c r="F13" s="77"/>
      <c r="G13" s="78"/>
      <c r="H13" s="79">
        <v>80</v>
      </c>
      <c r="I13" s="80"/>
      <c r="J13" s="81">
        <v>90</v>
      </c>
      <c r="K13" s="82"/>
      <c r="L13" s="83"/>
      <c r="M13" s="84"/>
      <c r="N13" s="85"/>
      <c r="O13" s="86"/>
      <c r="P13" s="87"/>
      <c r="Q13" s="88"/>
      <c r="R13" s="89"/>
      <c r="S13" s="90"/>
      <c r="T13" s="92">
        <v>80</v>
      </c>
      <c r="U13" s="132">
        <f>J13+T13</f>
        <v>170</v>
      </c>
      <c r="V13" s="127">
        <v>2</v>
      </c>
      <c r="W13" s="129">
        <v>9</v>
      </c>
      <c r="X13" s="14"/>
    </row>
    <row r="14" spans="1:24" s="4" customFormat="1" ht="20.5" customHeight="1">
      <c r="A14" s="62" t="s">
        <v>50</v>
      </c>
      <c r="B14" s="63" t="s">
        <v>51</v>
      </c>
      <c r="C14" s="45">
        <v>21518</v>
      </c>
      <c r="D14" s="67" t="s">
        <v>3</v>
      </c>
      <c r="E14" s="44" t="s">
        <v>43</v>
      </c>
      <c r="F14" s="47">
        <v>65</v>
      </c>
      <c r="G14" s="48"/>
      <c r="H14" s="49"/>
      <c r="I14" s="50"/>
      <c r="J14" s="69"/>
      <c r="K14" s="52"/>
      <c r="L14" s="53"/>
      <c r="M14" s="54"/>
      <c r="N14" s="71"/>
      <c r="O14" s="56"/>
      <c r="P14" s="57"/>
      <c r="Q14" s="58"/>
      <c r="R14" s="66"/>
      <c r="S14" s="60"/>
      <c r="T14" s="93">
        <v>87</v>
      </c>
      <c r="U14" s="132">
        <f>SUM(F14,T14)</f>
        <v>152</v>
      </c>
      <c r="V14" s="127">
        <v>2</v>
      </c>
      <c r="W14" s="129">
        <v>10</v>
      </c>
      <c r="X14" s="14"/>
    </row>
    <row r="15" spans="1:24" s="4" customFormat="1" ht="20.5" customHeight="1">
      <c r="A15" s="43" t="s">
        <v>41</v>
      </c>
      <c r="B15" s="44" t="s">
        <v>42</v>
      </c>
      <c r="C15" s="45">
        <v>19801</v>
      </c>
      <c r="D15" s="46" t="s">
        <v>3</v>
      </c>
      <c r="E15" s="44" t="s">
        <v>7</v>
      </c>
      <c r="F15" s="94"/>
      <c r="G15" s="95"/>
      <c r="H15" s="96"/>
      <c r="I15" s="97"/>
      <c r="J15" s="98">
        <v>61</v>
      </c>
      <c r="K15" s="99"/>
      <c r="L15" s="100"/>
      <c r="M15" s="101"/>
      <c r="N15" s="102"/>
      <c r="O15" s="103"/>
      <c r="P15" s="104"/>
      <c r="Q15" s="105"/>
      <c r="R15" s="106">
        <v>72.5</v>
      </c>
      <c r="S15" s="107"/>
      <c r="T15" s="108"/>
      <c r="U15" s="132">
        <f>SUM(J15,R15)</f>
        <v>133.5</v>
      </c>
      <c r="V15" s="127">
        <v>2</v>
      </c>
      <c r="W15" s="129">
        <v>11</v>
      </c>
      <c r="X15" s="16"/>
    </row>
    <row r="16" spans="1:24" s="4" customFormat="1" ht="20.5" customHeight="1">
      <c r="A16" s="109" t="s">
        <v>17</v>
      </c>
      <c r="B16" s="110" t="s">
        <v>16</v>
      </c>
      <c r="C16" s="45">
        <v>17461</v>
      </c>
      <c r="D16" s="46" t="s">
        <v>1</v>
      </c>
      <c r="E16" s="64" t="s">
        <v>13</v>
      </c>
      <c r="F16" s="47">
        <v>61</v>
      </c>
      <c r="G16" s="48"/>
      <c r="H16" s="49"/>
      <c r="I16" s="50"/>
      <c r="J16" s="51">
        <v>70</v>
      </c>
      <c r="K16" s="52"/>
      <c r="L16" s="53"/>
      <c r="M16" s="54"/>
      <c r="N16" s="71"/>
      <c r="O16" s="56"/>
      <c r="P16" s="57"/>
      <c r="Q16" s="58"/>
      <c r="R16" s="66"/>
      <c r="S16" s="60"/>
      <c r="T16" s="61"/>
      <c r="U16" s="132">
        <f>SUM(F16,J16)</f>
        <v>131</v>
      </c>
      <c r="V16" s="127">
        <v>2</v>
      </c>
      <c r="W16" s="129">
        <v>12</v>
      </c>
      <c r="X16" s="16"/>
    </row>
    <row r="17" spans="1:24" s="4" customFormat="1" ht="20.5" customHeight="1" thickBot="1">
      <c r="A17" s="62" t="s">
        <v>52</v>
      </c>
      <c r="B17" s="63" t="s">
        <v>49</v>
      </c>
      <c r="C17" s="45">
        <v>22747</v>
      </c>
      <c r="D17" s="67" t="s">
        <v>3</v>
      </c>
      <c r="E17" s="126" t="s">
        <v>2</v>
      </c>
      <c r="F17" s="111"/>
      <c r="G17" s="112"/>
      <c r="H17" s="113"/>
      <c r="I17" s="114"/>
      <c r="J17" s="115"/>
      <c r="K17" s="116"/>
      <c r="L17" s="117"/>
      <c r="M17" s="118"/>
      <c r="N17" s="119"/>
      <c r="O17" s="120">
        <v>93.5</v>
      </c>
      <c r="P17" s="121"/>
      <c r="Q17" s="122">
        <v>97.5</v>
      </c>
      <c r="R17" s="123"/>
      <c r="S17" s="124"/>
      <c r="T17" s="125"/>
      <c r="U17" s="132">
        <v>97.5</v>
      </c>
      <c r="V17" s="127">
        <v>1</v>
      </c>
      <c r="W17" s="130">
        <v>13</v>
      </c>
      <c r="X17" s="13"/>
    </row>
    <row r="18" spans="1:24" ht="20.5" customHeight="1" thickTop="1"/>
    <row r="20" spans="1:24" ht="20.5" customHeight="1">
      <c r="A20" s="2"/>
      <c r="X20" s="19" t="s">
        <v>47</v>
      </c>
    </row>
    <row r="21" spans="1:24" ht="20.5" customHeight="1">
      <c r="A21" s="2"/>
    </row>
    <row r="22" spans="1:24" ht="20.5" customHeight="1">
      <c r="A22" s="2"/>
    </row>
    <row r="23" spans="1:24" ht="20.5" customHeight="1">
      <c r="A23" s="2"/>
    </row>
    <row r="24" spans="1:24" ht="20.5" customHeight="1">
      <c r="A24" s="2"/>
      <c r="B24" s="21"/>
      <c r="C24" s="22"/>
      <c r="D24" s="23"/>
      <c r="E24" s="21"/>
      <c r="F24" s="23"/>
    </row>
    <row r="25" spans="1:24" ht="20.5" customHeight="1">
      <c r="A25" s="2"/>
      <c r="B25" s="21"/>
      <c r="C25" s="22"/>
      <c r="D25" s="23"/>
      <c r="E25" s="21"/>
      <c r="F25" s="23"/>
    </row>
    <row r="26" spans="1:24" ht="20.5" customHeight="1">
      <c r="A26" s="2"/>
    </row>
  </sheetData>
  <sheetProtection formatCells="0" formatColumns="0" formatRows="0" selectLockedCells="1" sort="0" autoFilter="0"/>
  <sortState xmlns:xlrd2="http://schemas.microsoft.com/office/spreadsheetml/2017/richdata2" ref="A5:V17">
    <sortCondition descending="1" ref="V5:V17"/>
    <sortCondition descending="1" ref="U5:U17"/>
  </sortState>
  <mergeCells count="4">
    <mergeCell ref="G3:J3"/>
    <mergeCell ref="K3:N3"/>
    <mergeCell ref="O3:R3"/>
    <mergeCell ref="S3:T3"/>
  </mergeCells>
  <printOptions horizontalCentered="1"/>
  <pageMargins left="0.78740157480314965" right="0.78740157480314965" top="1.1023622047244095" bottom="0.59055118110236227" header="0.51181102362204722" footer="0.31496062992125984"/>
  <pageSetup paperSize="9" scale="73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Alle_H1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von Rotz</dc:creator>
  <cp:lastModifiedBy>Josef von Rotz</cp:lastModifiedBy>
  <cp:lastPrinted>2022-03-17T00:11:12Z</cp:lastPrinted>
  <dcterms:created xsi:type="dcterms:W3CDTF">2019-01-05T15:16:23Z</dcterms:created>
  <dcterms:modified xsi:type="dcterms:W3CDTF">2023-03-15T11:03:22Z</dcterms:modified>
</cp:coreProperties>
</file>